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6605" windowHeight="943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3" i="1"/>
  <c r="L24" s="1"/>
  <c r="B195"/>
  <c r="A195"/>
  <c r="L194"/>
  <c r="J194"/>
  <c r="I194"/>
  <c r="H194"/>
  <c r="G194"/>
  <c r="F194"/>
  <c r="B185"/>
  <c r="A185"/>
  <c r="L184"/>
  <c r="L195" s="1"/>
  <c r="J184"/>
  <c r="I184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G43" s="1"/>
  <c r="F32"/>
  <c r="F43" s="1"/>
  <c r="B24"/>
  <c r="A24"/>
  <c r="L23"/>
  <c r="J23"/>
  <c r="I23"/>
  <c r="H23"/>
  <c r="G23"/>
  <c r="F23"/>
  <c r="B14"/>
  <c r="A14"/>
  <c r="J13"/>
  <c r="J24" s="1"/>
  <c r="I13"/>
  <c r="H13"/>
  <c r="H24" s="1"/>
  <c r="G13"/>
  <c r="G24" s="1"/>
  <c r="F13"/>
  <c r="H119" l="1"/>
  <c r="J138"/>
  <c r="F157"/>
  <c r="H176"/>
  <c r="J195"/>
  <c r="H81"/>
  <c r="F62"/>
  <c r="J43"/>
  <c r="F24"/>
  <c r="I24"/>
  <c r="H43"/>
  <c r="L43"/>
  <c r="G62"/>
  <c r="J62"/>
  <c r="F81"/>
  <c r="I81"/>
  <c r="H100"/>
  <c r="L100"/>
  <c r="G119"/>
  <c r="J119"/>
  <c r="F138"/>
  <c r="I138"/>
  <c r="H157"/>
  <c r="L157"/>
  <c r="G176"/>
  <c r="J176"/>
  <c r="F195"/>
  <c r="I195"/>
  <c r="G196" l="1"/>
  <c r="J196"/>
  <c r="H196"/>
  <c r="F196"/>
  <c r="L196"/>
  <c r="I196"/>
</calcChain>
</file>

<file path=xl/sharedStrings.xml><?xml version="1.0" encoding="utf-8"?>
<sst xmlns="http://schemas.openxmlformats.org/spreadsheetml/2006/main" count="238" uniqueCount="77">
  <si>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</si>
  <si>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</si>
  <si>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</si>
  <si>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</si>
  <si>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</si>
  <si>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</si>
  <si>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</si>
  <si>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</si>
  <si>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</si>
  <si>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</si>
  <si>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</si>
  <si>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</si>
  <si>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</si>
  <si>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</si>
  <si>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</si>
  <si>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</si>
  <si>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</si>
  <si>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</si>
  <si>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</si>
  <si>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</si>
  <si>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</si>
  <si>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</si>
  <si>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</si>
  <si>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</si>
  <si>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</si>
  <si>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</si>
  <si>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</si>
  <si>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</si>
  <si>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</si>
  <si>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</si>
  <si>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</si>
  <si>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</si>
  <si>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</si>
  <si>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</si>
  <si>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</si>
  <si>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</si>
  <si>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</si>
  <si>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</si>
  <si>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</si>
  <si>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</si>
  <si>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Директор ООО "СОЮЗ-К"</t>
  </si>
  <si>
    <t>ЧАЙ С САХАРОМ И ЛИМОНОМ №686</t>
  </si>
  <si>
    <t>ФРУКТЫ СВЕЖИЕ (ЯБЛОКО) №338</t>
  </si>
  <si>
    <t>КАША ГРЕЧНЕВАЯ ВЯЗКАЯ (ГАРНИР) №303</t>
  </si>
  <si>
    <t>МАКАРОННЫЕ ИЗДЕЛИЯ ОТВАРНЫЕ №203</t>
  </si>
  <si>
    <t>ПЛОВ ИЗ ПТИЦЫ № 492</t>
  </si>
  <si>
    <t>307/363</t>
  </si>
  <si>
    <t>Киселев Д.Г.</t>
  </si>
  <si>
    <t>КАША  МОЛОЧНАЯ ОВСЯНАЯ ВЯЗКАЯ  ТТК №302</t>
  </si>
  <si>
    <t>ТТК №302</t>
  </si>
  <si>
    <t>ХЛЕБ ПШЕНИЧНЫЙ №6</t>
  </si>
  <si>
    <t>КОФЕЙНЫЙ НАПИТОК С МОЛОКОМ № 379</t>
  </si>
  <si>
    <t>БУТЕРБРОД С МАСЛОМ И СЫРОМ №3   35/5/10</t>
  </si>
  <si>
    <t>ЧАЙ С САХАРОМ  № 685</t>
  </si>
  <si>
    <t>ХЛЕБ РЖАНО-ПШЕНИЧНЫЙ  №7</t>
  </si>
  <si>
    <t>ТЕФТЕЛИ С РИСОМ (говядина) С СОУСОМ ТОМАТНЫМ №307/363                         90/30</t>
  </si>
  <si>
    <t>СВЕКЛА ОТВАРНАЯ  №2                    60/2</t>
  </si>
  <si>
    <t>ОВОЩИ ПО СЕЗОНУ (ПОМИДОР СОЛЕНЫЙ или ПОМИДОР СВЕЖИЙ)  № 27</t>
  </si>
  <si>
    <t>КОМПОТ ИЗ СУХОФРУКТОВ №53</t>
  </si>
  <si>
    <t>БЛЮДО ИЗ РЫБЫ (РЫБА,ТУШЕНАЯ В ТОМАТЕ С ОВОЩАМИ №229 или КОТЛЕТЫ РЫБНЫЕ В ТОМАТНОМ СОУСЕ ТТК№106 )</t>
  </si>
  <si>
    <t>КАРТОФЕЛЬ ОТВАРНОЙ С МАСЛОМ №310</t>
  </si>
  <si>
    <t>КАША  МОЛОЧНАЯ ИЗ РИСА И ПШЕНА ДРУЖБА С МАСЛОМ №175</t>
  </si>
  <si>
    <t>БУТЕРБРОД С ПОВИДЛОМ №2               30/20</t>
  </si>
  <si>
    <t>КАША МОЛОЧНАЯ ИЗ МАННОЙ КРУПЫ №181</t>
  </si>
  <si>
    <t>ОВОЩИ ПО СЕЗОНУ ( КАПУСТА КВАШЕНАЯ №3 или ИКРА КАБАЧКОВАЯ №88</t>
  </si>
  <si>
    <t>3/88</t>
  </si>
  <si>
    <t>455/363</t>
  </si>
  <si>
    <t>КОТЛЕТА РУБЛЕНАЯ С БЕЛОКОЧАННОЙ КАПУСТОЙ (говядина) С СОУСОМ ТОМАТНЫМ № 455/363                                    90/30</t>
  </si>
  <si>
    <t>ОВОЩИ ПО СЕЗОНУ (ОГУРЕЦ СОЛЕНЫЙ или ОГУРЕЦ СВЕЖИЙ  № 1</t>
  </si>
  <si>
    <t>ЖАРКОЕ ПО-ДОМАШНЕМУ № 259</t>
  </si>
  <si>
    <t>294/363</t>
  </si>
  <si>
    <t>КОТЛЕТЫ РУБЛЕНЫЕ ИЗ ПТИЦЫ С СОУСОМ ТОМАТНЫМ №294/363                            90/30</t>
  </si>
  <si>
    <t>ЧАЙ С САХАРОМ КАРКАДЕ №685К</t>
  </si>
  <si>
    <t>685К</t>
  </si>
  <si>
    <t>БУТЕРБРОД С МАСЛОМ №1     40/10</t>
  </si>
  <si>
    <t>КАША МОЛОЧНАЯ КУКУРУЗНАЯ С ТВОРОГОМ №653</t>
  </si>
  <si>
    <t>МКОУ "Калмыковская СШ"</t>
  </si>
</sst>
</file>

<file path=xl/styles.xml><?xml version="1.0" encoding="utf-8"?>
<styleSheet xmlns="http://schemas.openxmlformats.org/spreadsheetml/2006/main">
  <numFmts count="2">
    <numFmt numFmtId="164" formatCode="#\ ##0.00;\-#\ ##0.00"/>
    <numFmt numFmtId="165" formatCode="#\ ##0.0;\-#\ ##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indexed="8"/>
      <name val="Times New Roman"/>
      <charset val="204"/>
    </font>
    <font>
      <sz val="11"/>
      <color indexed="8"/>
      <name val="Calibri"/>
      <charset val="204"/>
    </font>
    <font>
      <sz val="12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auto="1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3" borderId="1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/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0" fontId="11" fillId="0" borderId="2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2" borderId="22" xfId="0" applyFill="1" applyBorder="1" applyProtection="1">
      <protection locked="0"/>
    </xf>
    <xf numFmtId="0" fontId="2" fillId="4" borderId="23" xfId="0" applyFon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right" wrapText="1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1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4" fillId="5" borderId="1" xfId="0" applyNumberFormat="1" applyFont="1" applyFill="1" applyBorder="1" applyAlignment="1" applyProtection="1">
      <alignment horizontal="left" vertical="center" wrapText="1"/>
    </xf>
    <xf numFmtId="0" fontId="14" fillId="5" borderId="1" xfId="0" applyNumberFormat="1" applyFont="1" applyFill="1" applyBorder="1" applyAlignment="1" applyProtection="1">
      <alignment horizontal="center" vertical="center" wrapText="1"/>
    </xf>
    <xf numFmtId="164" fontId="14" fillId="5" borderId="1" xfId="0" applyNumberFormat="1" applyFont="1" applyFill="1" applyBorder="1" applyAlignment="1" applyProtection="1">
      <alignment horizontal="right" vertical="center" wrapText="1"/>
    </xf>
    <xf numFmtId="49" fontId="14" fillId="5" borderId="1" xfId="0" applyNumberFormat="1" applyFont="1" applyFill="1" applyBorder="1" applyAlignment="1" applyProtection="1">
      <alignment horizontal="center" vertical="center" wrapText="1"/>
    </xf>
    <xf numFmtId="0" fontId="14" fillId="5" borderId="27" xfId="1" applyNumberFormat="1" applyFont="1" applyFill="1" applyBorder="1" applyAlignment="1" applyProtection="1">
      <alignment horizontal="left" vertical="center" wrapText="1"/>
    </xf>
    <xf numFmtId="0" fontId="14" fillId="5" borderId="27" xfId="0" applyNumberFormat="1" applyFont="1" applyFill="1" applyBorder="1" applyAlignment="1" applyProtection="1">
      <alignment horizontal="center" vertical="center" wrapText="1"/>
    </xf>
    <xf numFmtId="0" fontId="14" fillId="5" borderId="28" xfId="0" applyNumberFormat="1" applyFont="1" applyFill="1" applyBorder="1" applyAlignment="1" applyProtection="1">
      <alignment horizontal="right" vertical="center" wrapText="1"/>
    </xf>
    <xf numFmtId="165" fontId="14" fillId="5" borderId="28" xfId="0" applyNumberFormat="1" applyFont="1" applyFill="1" applyBorder="1" applyAlignment="1" applyProtection="1">
      <alignment horizontal="right" vertical="center" wrapText="1"/>
    </xf>
    <xf numFmtId="0" fontId="14" fillId="5" borderId="27" xfId="0" applyNumberFormat="1" applyFont="1" applyFill="1" applyBorder="1" applyAlignment="1" applyProtection="1">
      <alignment horizontal="right" vertical="center" wrapText="1"/>
    </xf>
    <xf numFmtId="165" fontId="14" fillId="5" borderId="27" xfId="0" applyNumberFormat="1" applyFont="1" applyFill="1" applyBorder="1" applyAlignment="1" applyProtection="1">
      <alignment horizontal="right" vertical="center" wrapText="1"/>
    </xf>
    <xf numFmtId="0" fontId="14" fillId="5" borderId="28" xfId="0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right" wrapText="1"/>
    </xf>
    <xf numFmtId="0" fontId="16" fillId="5" borderId="1" xfId="0" applyNumberFormat="1" applyFont="1" applyFill="1" applyBorder="1" applyAlignment="1" applyProtection="1">
      <alignment horizontal="left" vertical="center" wrapText="1"/>
    </xf>
    <xf numFmtId="0" fontId="1" fillId="4" borderId="23" xfId="0" applyFont="1" applyFill="1" applyBorder="1" applyProtection="1">
      <protection locked="0"/>
    </xf>
    <xf numFmtId="0" fontId="14" fillId="5" borderId="29" xfId="0" applyNumberFormat="1" applyFont="1" applyFill="1" applyBorder="1" applyAlignment="1" applyProtection="1">
      <alignment horizontal="center" vertical="center" wrapText="1"/>
    </xf>
    <xf numFmtId="164" fontId="16" fillId="5" borderId="1" xfId="0" applyNumberFormat="1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8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  <color rgb="FFFFFF99"/>
      <color rgb="FFFFFF93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9" t="s">
        <v>76</v>
      </c>
      <c r="D1" s="90"/>
      <c r="E1" s="90"/>
      <c r="F1" s="11" t="s">
        <v>16</v>
      </c>
      <c r="G1" s="2" t="s">
        <v>17</v>
      </c>
      <c r="H1" s="91" t="s">
        <v>40</v>
      </c>
      <c r="I1" s="91"/>
      <c r="J1" s="91"/>
      <c r="K1" s="91"/>
    </row>
    <row r="2" spans="1:12" ht="18">
      <c r="A2" s="34" t="s">
        <v>6</v>
      </c>
      <c r="C2" s="2"/>
      <c r="G2" s="2" t="s">
        <v>18</v>
      </c>
      <c r="H2" s="91" t="s">
        <v>47</v>
      </c>
      <c r="I2" s="91"/>
      <c r="J2" s="91"/>
      <c r="K2" s="91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5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>
      <c r="A5" s="41" t="s">
        <v>14</v>
      </c>
      <c r="B5" s="42" t="s">
        <v>15</v>
      </c>
      <c r="C5" s="35" t="s">
        <v>0</v>
      </c>
      <c r="D5" s="56" t="s">
        <v>13</v>
      </c>
      <c r="E5" s="57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31.5">
      <c r="A6" s="19">
        <v>1</v>
      </c>
      <c r="B6" s="20">
        <v>1</v>
      </c>
      <c r="C6" s="21" t="s">
        <v>20</v>
      </c>
      <c r="D6" s="50" t="s">
        <v>21</v>
      </c>
      <c r="E6" s="70" t="s">
        <v>48</v>
      </c>
      <c r="F6" s="71">
        <v>200</v>
      </c>
      <c r="G6" s="72">
        <v>7.13</v>
      </c>
      <c r="H6" s="72">
        <v>9.1999999999999993</v>
      </c>
      <c r="I6" s="72">
        <v>34.4</v>
      </c>
      <c r="J6" s="72">
        <v>210.2</v>
      </c>
      <c r="K6" s="71" t="s">
        <v>49</v>
      </c>
      <c r="L6" s="71"/>
    </row>
    <row r="7" spans="1:12" ht="15.75">
      <c r="A7" s="22"/>
      <c r="B7" s="14"/>
      <c r="C7" s="10"/>
      <c r="D7" s="50" t="s">
        <v>23</v>
      </c>
      <c r="E7" s="70" t="s">
        <v>50</v>
      </c>
      <c r="F7" s="71">
        <v>50</v>
      </c>
      <c r="G7" s="72">
        <v>3.95</v>
      </c>
      <c r="H7" s="72">
        <v>0.5</v>
      </c>
      <c r="I7" s="72">
        <v>21.15</v>
      </c>
      <c r="J7" s="72">
        <v>116.33</v>
      </c>
      <c r="K7" s="71">
        <v>6</v>
      </c>
      <c r="L7" s="71"/>
    </row>
    <row r="8" spans="1:12" ht="15.75">
      <c r="A8" s="22"/>
      <c r="B8" s="14"/>
      <c r="C8" s="10"/>
      <c r="D8" s="51" t="s">
        <v>23</v>
      </c>
      <c r="E8" s="70" t="s">
        <v>74</v>
      </c>
      <c r="F8" s="71">
        <v>50</v>
      </c>
      <c r="G8" s="72">
        <v>2.36</v>
      </c>
      <c r="H8" s="72">
        <v>7.1</v>
      </c>
      <c r="I8" s="72">
        <v>12.89</v>
      </c>
      <c r="J8" s="72">
        <v>146</v>
      </c>
      <c r="K8" s="71">
        <v>1</v>
      </c>
      <c r="L8" s="71"/>
    </row>
    <row r="9" spans="1:12" ht="15.75">
      <c r="A9" s="22"/>
      <c r="B9" s="14"/>
      <c r="C9" s="10"/>
      <c r="D9" s="51" t="s">
        <v>22</v>
      </c>
      <c r="E9" s="70" t="s">
        <v>51</v>
      </c>
      <c r="F9" s="71">
        <v>200</v>
      </c>
      <c r="G9" s="72">
        <v>3.16</v>
      </c>
      <c r="H9" s="72">
        <v>2.66</v>
      </c>
      <c r="I9" s="72">
        <v>15.94</v>
      </c>
      <c r="J9" s="72">
        <v>100.6</v>
      </c>
      <c r="K9" s="71">
        <v>379</v>
      </c>
      <c r="L9" s="71">
        <v>124.32</v>
      </c>
    </row>
    <row r="10" spans="1:12" ht="15.75">
      <c r="A10" s="22"/>
      <c r="B10" s="14"/>
      <c r="C10" s="10"/>
      <c r="D10" s="52"/>
      <c r="E10" s="62"/>
      <c r="F10" s="63"/>
      <c r="G10" s="64"/>
      <c r="H10" s="64"/>
      <c r="I10" s="64"/>
      <c r="J10" s="64"/>
      <c r="K10" s="63"/>
      <c r="L10" s="55"/>
    </row>
    <row r="11" spans="1:12" ht="15.75">
      <c r="A11" s="22"/>
      <c r="B11" s="14"/>
      <c r="C11" s="10"/>
      <c r="D11" s="53"/>
      <c r="E11" s="62"/>
      <c r="F11" s="63"/>
      <c r="G11" s="64"/>
      <c r="H11" s="64"/>
      <c r="I11" s="64"/>
      <c r="J11" s="64"/>
      <c r="K11" s="63"/>
      <c r="L11" s="55"/>
    </row>
    <row r="12" spans="1:12" ht="15">
      <c r="A12" s="22"/>
      <c r="B12" s="14"/>
      <c r="C12" s="10"/>
      <c r="D12" s="5"/>
      <c r="E12" s="47"/>
      <c r="F12" s="48"/>
      <c r="G12" s="48"/>
      <c r="H12" s="48"/>
      <c r="I12" s="48"/>
      <c r="J12" s="48"/>
      <c r="K12" s="49"/>
      <c r="L12" s="39"/>
    </row>
    <row r="13" spans="1:12" ht="15">
      <c r="A13" s="23"/>
      <c r="B13" s="16"/>
      <c r="C13" s="7"/>
      <c r="D13" s="17" t="s">
        <v>33</v>
      </c>
      <c r="E13" s="8"/>
      <c r="F13" s="18">
        <f>SUM(F6:F12)</f>
        <v>500</v>
      </c>
      <c r="G13" s="18">
        <f t="shared" ref="G13:J13" si="0">SUM(G6:G12)</f>
        <v>16.600000000000001</v>
      </c>
      <c r="H13" s="18">
        <f t="shared" si="0"/>
        <v>19.459999999999997</v>
      </c>
      <c r="I13" s="18">
        <f t="shared" si="0"/>
        <v>84.38</v>
      </c>
      <c r="J13" s="18">
        <f t="shared" si="0"/>
        <v>573.13</v>
      </c>
      <c r="K13" s="24"/>
      <c r="L13" s="18">
        <f t="shared" ref="L13" si="1">SUM(L6:L12)</f>
        <v>124.32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5">
      <c r="A15" s="22"/>
      <c r="B15" s="14"/>
      <c r="C15" s="10"/>
      <c r="D15" s="6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5">
      <c r="A16" s="22"/>
      <c r="B16" s="14"/>
      <c r="C16" s="10"/>
      <c r="D16" s="6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5">
      <c r="A17" s="22"/>
      <c r="B17" s="14"/>
      <c r="C17" s="10"/>
      <c r="D17" s="6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5">
      <c r="A18" s="22"/>
      <c r="B18" s="14"/>
      <c r="C18" s="10"/>
      <c r="D18" s="6" t="s">
        <v>30</v>
      </c>
      <c r="E18" s="61"/>
      <c r="F18" s="39"/>
      <c r="G18" s="39"/>
      <c r="H18" s="39"/>
      <c r="I18" s="39"/>
      <c r="J18" s="39"/>
      <c r="K18" s="40"/>
      <c r="L18" s="39"/>
    </row>
    <row r="19" spans="1:12" ht="15">
      <c r="A19" s="22"/>
      <c r="B19" s="14"/>
      <c r="C19" s="10"/>
      <c r="D19" s="6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5">
      <c r="A20" s="22"/>
      <c r="B20" s="14"/>
      <c r="C20" s="10"/>
      <c r="D20" s="6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.75" thickBot="1">
      <c r="A24" s="28">
        <f>A6</f>
        <v>1</v>
      </c>
      <c r="B24" s="29">
        <f>B6</f>
        <v>1</v>
      </c>
      <c r="C24" s="92" t="s">
        <v>4</v>
      </c>
      <c r="D24" s="93"/>
      <c r="E24" s="30"/>
      <c r="F24" s="31">
        <f>F13+F23</f>
        <v>500</v>
      </c>
      <c r="G24" s="31">
        <f t="shared" ref="G24:J24" si="4">G13+G23</f>
        <v>16.600000000000001</v>
      </c>
      <c r="H24" s="31">
        <f t="shared" si="4"/>
        <v>19.459999999999997</v>
      </c>
      <c r="I24" s="31">
        <f t="shared" si="4"/>
        <v>84.38</v>
      </c>
      <c r="J24" s="31">
        <f t="shared" si="4"/>
        <v>573.13</v>
      </c>
      <c r="K24" s="31"/>
      <c r="L24" s="88">
        <f t="shared" ref="L24" si="5">L13+L23</f>
        <v>124.32</v>
      </c>
    </row>
    <row r="25" spans="1:12" ht="15.75">
      <c r="A25" s="13">
        <v>1</v>
      </c>
      <c r="B25" s="14">
        <v>2</v>
      </c>
      <c r="C25" s="21" t="s">
        <v>20</v>
      </c>
      <c r="D25" s="50" t="s">
        <v>26</v>
      </c>
      <c r="E25" s="74" t="s">
        <v>56</v>
      </c>
      <c r="F25" s="75">
        <v>62</v>
      </c>
      <c r="G25" s="76">
        <v>0.9</v>
      </c>
      <c r="H25" s="77">
        <v>0.1</v>
      </c>
      <c r="I25" s="77">
        <v>5.0999999999999996</v>
      </c>
      <c r="J25" s="77">
        <v>24.4</v>
      </c>
      <c r="K25" s="75">
        <v>2</v>
      </c>
      <c r="L25" s="39"/>
    </row>
    <row r="26" spans="1:12" ht="31.5">
      <c r="A26" s="13"/>
      <c r="B26" s="14"/>
      <c r="C26" s="10"/>
      <c r="D26" s="50" t="s">
        <v>21</v>
      </c>
      <c r="E26" s="70" t="s">
        <v>55</v>
      </c>
      <c r="F26" s="71">
        <v>120</v>
      </c>
      <c r="G26" s="72">
        <v>10.9</v>
      </c>
      <c r="H26" s="72">
        <v>10.9</v>
      </c>
      <c r="I26" s="72">
        <v>13.5</v>
      </c>
      <c r="J26" s="72">
        <v>205.6</v>
      </c>
      <c r="K26" s="71" t="s">
        <v>46</v>
      </c>
      <c r="L26" s="55"/>
    </row>
    <row r="27" spans="1:12" ht="15.75">
      <c r="A27" s="13"/>
      <c r="B27" s="14"/>
      <c r="C27" s="10"/>
      <c r="D27" s="50" t="s">
        <v>21</v>
      </c>
      <c r="E27" s="70" t="s">
        <v>43</v>
      </c>
      <c r="F27" s="71">
        <v>150</v>
      </c>
      <c r="G27" s="72">
        <v>3.99</v>
      </c>
      <c r="H27" s="72">
        <v>4.5</v>
      </c>
      <c r="I27" s="72">
        <v>17.72</v>
      </c>
      <c r="J27" s="72">
        <v>125.9</v>
      </c>
      <c r="K27" s="71">
        <v>303</v>
      </c>
      <c r="L27" s="55"/>
    </row>
    <row r="28" spans="1:12" ht="15.75">
      <c r="A28" s="13"/>
      <c r="B28" s="14"/>
      <c r="C28" s="10"/>
      <c r="D28" s="51" t="s">
        <v>22</v>
      </c>
      <c r="E28" s="70" t="s">
        <v>53</v>
      </c>
      <c r="F28" s="71">
        <v>200</v>
      </c>
      <c r="G28" s="72">
        <v>0.2</v>
      </c>
      <c r="H28" s="72">
        <v>0</v>
      </c>
      <c r="I28" s="72">
        <v>15</v>
      </c>
      <c r="J28" s="72">
        <v>58</v>
      </c>
      <c r="K28" s="71">
        <v>685</v>
      </c>
      <c r="L28" s="55"/>
    </row>
    <row r="29" spans="1:12" ht="15.75">
      <c r="A29" s="13"/>
      <c r="B29" s="14"/>
      <c r="C29" s="10"/>
      <c r="D29" s="51" t="s">
        <v>23</v>
      </c>
      <c r="E29" s="70" t="s">
        <v>54</v>
      </c>
      <c r="F29" s="71">
        <v>50</v>
      </c>
      <c r="G29" s="72">
        <v>3.13</v>
      </c>
      <c r="H29" s="72">
        <v>0.5</v>
      </c>
      <c r="I29" s="72">
        <v>20.63</v>
      </c>
      <c r="J29" s="72">
        <v>99</v>
      </c>
      <c r="K29" s="71">
        <v>7</v>
      </c>
      <c r="L29" s="55">
        <v>124.32</v>
      </c>
    </row>
    <row r="30" spans="1:12" ht="15.75">
      <c r="A30" s="13"/>
      <c r="B30" s="14"/>
      <c r="C30" s="10"/>
      <c r="D30" s="53"/>
      <c r="E30" s="62"/>
      <c r="F30" s="63"/>
      <c r="G30" s="64"/>
      <c r="H30" s="64"/>
      <c r="I30" s="64"/>
      <c r="J30" s="64"/>
      <c r="K30" s="63"/>
      <c r="L30" s="55"/>
    </row>
    <row r="31" spans="1:12" ht="15.75">
      <c r="A31" s="13"/>
      <c r="B31" s="14"/>
      <c r="C31" s="10"/>
      <c r="D31" s="51"/>
      <c r="E31" s="62"/>
      <c r="F31" s="63"/>
      <c r="G31" s="64"/>
      <c r="H31" s="64"/>
      <c r="I31" s="64"/>
      <c r="J31" s="64"/>
      <c r="K31" s="63"/>
      <c r="L31" s="39"/>
    </row>
    <row r="32" spans="1:12" ht="15">
      <c r="A32" s="15"/>
      <c r="B32" s="16"/>
      <c r="C32" s="7"/>
      <c r="D32" s="17" t="s">
        <v>33</v>
      </c>
      <c r="E32" s="8"/>
      <c r="F32" s="18">
        <f>SUM(F25:F31)</f>
        <v>582</v>
      </c>
      <c r="G32" s="18">
        <f t="shared" ref="G32" si="6">SUM(G25:G31)</f>
        <v>19.12</v>
      </c>
      <c r="H32" s="18">
        <f t="shared" ref="H32" si="7">SUM(H25:H31)</f>
        <v>16</v>
      </c>
      <c r="I32" s="18">
        <f t="shared" ref="I32" si="8">SUM(I25:I31)</f>
        <v>71.95</v>
      </c>
      <c r="J32" s="18">
        <f t="shared" ref="J32:L32" si="9">SUM(J25:J31)</f>
        <v>512.9</v>
      </c>
      <c r="K32" s="24"/>
      <c r="L32" s="18">
        <f t="shared" si="9"/>
        <v>124.32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3"/>
      <c r="B34" s="14"/>
      <c r="C34" s="10"/>
      <c r="D34" s="6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5">
      <c r="A35" s="13"/>
      <c r="B35" s="14"/>
      <c r="C35" s="10"/>
      <c r="D35" s="6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5">
      <c r="A36" s="13"/>
      <c r="B36" s="14"/>
      <c r="C36" s="10"/>
      <c r="D36" s="6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5">
      <c r="A37" s="13"/>
      <c r="B37" s="14"/>
      <c r="C37" s="10"/>
      <c r="D37" s="6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13"/>
      <c r="B38" s="14"/>
      <c r="C38" s="10"/>
      <c r="D38" s="6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13"/>
      <c r="B39" s="14"/>
      <c r="C39" s="10"/>
      <c r="D39" s="6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>
      <c r="A43" s="32">
        <f>A25</f>
        <v>1</v>
      </c>
      <c r="B43" s="32">
        <f>B25</f>
        <v>2</v>
      </c>
      <c r="C43" s="92" t="s">
        <v>4</v>
      </c>
      <c r="D43" s="93"/>
      <c r="E43" s="30"/>
      <c r="F43" s="31">
        <f>F32+F42</f>
        <v>582</v>
      </c>
      <c r="G43" s="31">
        <f t="shared" ref="G43" si="14">G32+G42</f>
        <v>19.12</v>
      </c>
      <c r="H43" s="31">
        <f t="shared" ref="H43" si="15">H32+H42</f>
        <v>16</v>
      </c>
      <c r="I43" s="31">
        <f t="shared" ref="I43" si="16">I32+I42</f>
        <v>71.95</v>
      </c>
      <c r="J43" s="31">
        <f t="shared" ref="J43:L43" si="17">J32+J42</f>
        <v>512.9</v>
      </c>
      <c r="K43" s="31"/>
      <c r="L43" s="31">
        <f t="shared" si="17"/>
        <v>124.32</v>
      </c>
    </row>
    <row r="44" spans="1:12" ht="31.5">
      <c r="A44" s="19">
        <v>1</v>
      </c>
      <c r="B44" s="20">
        <v>3</v>
      </c>
      <c r="C44" s="21" t="s">
        <v>20</v>
      </c>
      <c r="D44" s="50" t="s">
        <v>26</v>
      </c>
      <c r="E44" s="74" t="s">
        <v>57</v>
      </c>
      <c r="F44" s="75">
        <v>60</v>
      </c>
      <c r="G44" s="78">
        <v>0.6</v>
      </c>
      <c r="H44" s="79">
        <v>0</v>
      </c>
      <c r="I44" s="79">
        <v>1.4</v>
      </c>
      <c r="J44" s="79">
        <v>8</v>
      </c>
      <c r="K44" s="80">
        <v>27</v>
      </c>
      <c r="L44" s="54"/>
    </row>
    <row r="45" spans="1:12" ht="15.75">
      <c r="A45" s="22"/>
      <c r="B45" s="14"/>
      <c r="C45" s="10"/>
      <c r="D45" s="50" t="s">
        <v>21</v>
      </c>
      <c r="E45" s="70" t="s">
        <v>45</v>
      </c>
      <c r="F45" s="71">
        <v>200</v>
      </c>
      <c r="G45" s="72">
        <v>15.1</v>
      </c>
      <c r="H45" s="72">
        <v>18</v>
      </c>
      <c r="I45" s="72">
        <v>30.2</v>
      </c>
      <c r="J45" s="72">
        <v>345.8</v>
      </c>
      <c r="K45" s="71">
        <v>492</v>
      </c>
      <c r="L45" s="55"/>
    </row>
    <row r="46" spans="1:12" ht="15.75">
      <c r="A46" s="22"/>
      <c r="B46" s="14"/>
      <c r="C46" s="10"/>
      <c r="D46" s="51" t="s">
        <v>22</v>
      </c>
      <c r="E46" s="70" t="s">
        <v>58</v>
      </c>
      <c r="F46" s="71">
        <v>200</v>
      </c>
      <c r="G46" s="72">
        <v>0.3</v>
      </c>
      <c r="H46" s="72">
        <v>0</v>
      </c>
      <c r="I46" s="72">
        <v>16</v>
      </c>
      <c r="J46" s="72">
        <v>66.400000000000006</v>
      </c>
      <c r="K46" s="71">
        <v>53</v>
      </c>
      <c r="L46" s="55"/>
    </row>
    <row r="47" spans="1:12" ht="15.75">
      <c r="A47" s="22"/>
      <c r="B47" s="14"/>
      <c r="C47" s="10"/>
      <c r="D47" s="51" t="s">
        <v>23</v>
      </c>
      <c r="E47" s="70" t="s">
        <v>54</v>
      </c>
      <c r="F47" s="71">
        <v>50</v>
      </c>
      <c r="G47" s="72">
        <v>3.13</v>
      </c>
      <c r="H47" s="72">
        <v>0.5</v>
      </c>
      <c r="I47" s="72">
        <v>20.63</v>
      </c>
      <c r="J47" s="72">
        <v>99</v>
      </c>
      <c r="K47" s="71">
        <v>7</v>
      </c>
      <c r="L47" s="55">
        <v>124.32</v>
      </c>
    </row>
    <row r="48" spans="1:12" ht="16.5" customHeight="1">
      <c r="A48" s="22"/>
      <c r="B48" s="14"/>
      <c r="C48" s="10"/>
      <c r="D48" s="52"/>
      <c r="E48" s="62"/>
      <c r="F48" s="63"/>
      <c r="G48" s="64"/>
      <c r="H48" s="64"/>
      <c r="I48" s="64"/>
      <c r="J48" s="64"/>
      <c r="K48" s="63"/>
      <c r="L48" s="55"/>
    </row>
    <row r="49" spans="1:12" ht="15">
      <c r="A49" s="22"/>
      <c r="B49" s="14"/>
      <c r="C49" s="10"/>
      <c r="D49" s="5"/>
      <c r="E49" s="65"/>
      <c r="F49" s="66"/>
      <c r="G49" s="66"/>
      <c r="H49" s="66"/>
      <c r="I49" s="66"/>
      <c r="J49" s="66"/>
      <c r="K49" s="67"/>
      <c r="L49" s="39"/>
    </row>
    <row r="50" spans="1:12" ht="1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3"/>
      <c r="B51" s="16"/>
      <c r="C51" s="7"/>
      <c r="D51" s="17" t="s">
        <v>33</v>
      </c>
      <c r="E51" s="8"/>
      <c r="F51" s="18">
        <f>SUM(F44:F50)</f>
        <v>510</v>
      </c>
      <c r="G51" s="18">
        <f t="shared" ref="G51" si="18">SUM(G44:G50)</f>
        <v>19.13</v>
      </c>
      <c r="H51" s="18">
        <f t="shared" ref="H51" si="19">SUM(H44:H50)</f>
        <v>18.5</v>
      </c>
      <c r="I51" s="18">
        <f t="shared" ref="I51" si="20">SUM(I44:I50)</f>
        <v>68.22999999999999</v>
      </c>
      <c r="J51" s="18">
        <f t="shared" ref="J51:L51" si="21">SUM(J44:J50)</f>
        <v>519.20000000000005</v>
      </c>
      <c r="K51" s="24"/>
      <c r="L51" s="18">
        <f t="shared" si="21"/>
        <v>124.32</v>
      </c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2"/>
      <c r="B53" s="14"/>
      <c r="C53" s="10"/>
      <c r="D53" s="6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5">
      <c r="A54" s="22"/>
      <c r="B54" s="14"/>
      <c r="C54" s="10"/>
      <c r="D54" s="6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5">
      <c r="A55" s="22"/>
      <c r="B55" s="14"/>
      <c r="C55" s="10"/>
      <c r="D55" s="6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5">
      <c r="A56" s="22"/>
      <c r="B56" s="14"/>
      <c r="C56" s="10"/>
      <c r="D56" s="6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5">
      <c r="A57" s="22"/>
      <c r="B57" s="14"/>
      <c r="C57" s="10"/>
      <c r="D57" s="6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5">
      <c r="A58" s="22"/>
      <c r="B58" s="14"/>
      <c r="C58" s="10"/>
      <c r="D58" s="6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92" t="s">
        <v>4</v>
      </c>
      <c r="D62" s="93"/>
      <c r="E62" s="30"/>
      <c r="F62" s="31">
        <f>F51+F61</f>
        <v>510</v>
      </c>
      <c r="G62" s="31">
        <f t="shared" ref="G62" si="26">G51+G61</f>
        <v>19.13</v>
      </c>
      <c r="H62" s="31">
        <f t="shared" ref="H62" si="27">H51+H61</f>
        <v>18.5</v>
      </c>
      <c r="I62" s="31">
        <f t="shared" ref="I62" si="28">I51+I61</f>
        <v>68.22999999999999</v>
      </c>
      <c r="J62" s="31">
        <f t="shared" ref="J62:L62" si="29">J51+J61</f>
        <v>519.20000000000005</v>
      </c>
      <c r="K62" s="31"/>
      <c r="L62" s="31">
        <f t="shared" si="29"/>
        <v>124.32</v>
      </c>
    </row>
    <row r="63" spans="1:12" ht="47.25">
      <c r="A63" s="19">
        <v>1</v>
      </c>
      <c r="B63" s="20">
        <v>4</v>
      </c>
      <c r="C63" s="21" t="s">
        <v>20</v>
      </c>
      <c r="D63" s="50" t="s">
        <v>21</v>
      </c>
      <c r="E63" s="70" t="s">
        <v>59</v>
      </c>
      <c r="F63" s="71">
        <v>90</v>
      </c>
      <c r="G63" s="72">
        <v>11.6</v>
      </c>
      <c r="H63" s="87">
        <v>11.8</v>
      </c>
      <c r="I63" s="72">
        <v>13</v>
      </c>
      <c r="J63" s="72">
        <v>159</v>
      </c>
      <c r="K63" s="71">
        <v>106</v>
      </c>
      <c r="L63" s="54"/>
    </row>
    <row r="64" spans="1:12" ht="15.75">
      <c r="A64" s="22"/>
      <c r="B64" s="14"/>
      <c r="C64" s="10"/>
      <c r="D64" s="50" t="s">
        <v>21</v>
      </c>
      <c r="E64" s="70" t="s">
        <v>60</v>
      </c>
      <c r="F64" s="71">
        <v>160</v>
      </c>
      <c r="G64" s="72">
        <v>3.04</v>
      </c>
      <c r="H64" s="72">
        <v>4.5</v>
      </c>
      <c r="I64" s="72">
        <v>24.55</v>
      </c>
      <c r="J64" s="72">
        <v>151.4</v>
      </c>
      <c r="K64" s="71">
        <v>310</v>
      </c>
      <c r="L64" s="55"/>
    </row>
    <row r="65" spans="1:12" ht="15.75">
      <c r="A65" s="22"/>
      <c r="B65" s="14"/>
      <c r="C65" s="10"/>
      <c r="D65" s="51" t="s">
        <v>22</v>
      </c>
      <c r="E65" s="70" t="s">
        <v>41</v>
      </c>
      <c r="F65" s="71">
        <v>200</v>
      </c>
      <c r="G65" s="72">
        <v>0.3</v>
      </c>
      <c r="H65" s="72">
        <v>0</v>
      </c>
      <c r="I65" s="72">
        <v>15.2</v>
      </c>
      <c r="J65" s="72">
        <v>60</v>
      </c>
      <c r="K65" s="71">
        <v>686</v>
      </c>
      <c r="L65" s="55"/>
    </row>
    <row r="66" spans="1:12" ht="18" customHeight="1">
      <c r="A66" s="22"/>
      <c r="B66" s="14"/>
      <c r="C66" s="10"/>
      <c r="D66" s="52" t="s">
        <v>23</v>
      </c>
      <c r="E66" s="70" t="s">
        <v>50</v>
      </c>
      <c r="F66" s="71">
        <v>50</v>
      </c>
      <c r="G66" s="72">
        <v>3.95</v>
      </c>
      <c r="H66" s="72">
        <v>0.5</v>
      </c>
      <c r="I66" s="72">
        <v>21.15</v>
      </c>
      <c r="J66" s="72">
        <v>116.33</v>
      </c>
      <c r="K66" s="71">
        <v>6</v>
      </c>
      <c r="L66" s="55">
        <v>124.32</v>
      </c>
    </row>
    <row r="67" spans="1:12" ht="15.75">
      <c r="A67" s="22"/>
      <c r="B67" s="14"/>
      <c r="C67" s="10"/>
      <c r="D67" s="52"/>
      <c r="E67" s="62"/>
      <c r="F67" s="63"/>
      <c r="G67" s="64"/>
      <c r="H67" s="64"/>
      <c r="I67" s="64"/>
      <c r="J67" s="64"/>
      <c r="K67" s="63"/>
      <c r="L67" s="55"/>
    </row>
    <row r="68" spans="1:12" ht="15">
      <c r="A68" s="22"/>
      <c r="B68" s="14"/>
      <c r="C68" s="10"/>
      <c r="D68" s="5"/>
      <c r="E68" s="47"/>
      <c r="F68" s="48"/>
      <c r="G68" s="48"/>
      <c r="H68" s="48"/>
      <c r="I68" s="48"/>
      <c r="J68" s="48"/>
      <c r="K68" s="49"/>
      <c r="L68" s="39" t="s">
        <v>39</v>
      </c>
    </row>
    <row r="69" spans="1:12" ht="1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>
      <c r="A70" s="23"/>
      <c r="B70" s="16"/>
      <c r="C70" s="7"/>
      <c r="D70" s="17" t="s">
        <v>33</v>
      </c>
      <c r="E70" s="8"/>
      <c r="F70" s="18">
        <f>SUM(F63:F69)</f>
        <v>500</v>
      </c>
      <c r="G70" s="18">
        <f t="shared" ref="G70" si="30">SUM(G63:G69)</f>
        <v>18.89</v>
      </c>
      <c r="H70" s="18">
        <f t="shared" ref="H70" si="31">SUM(H63:H69)</f>
        <v>16.8</v>
      </c>
      <c r="I70" s="18">
        <f t="shared" ref="I70" si="32">SUM(I63:I69)</f>
        <v>73.900000000000006</v>
      </c>
      <c r="J70" s="18">
        <f t="shared" ref="J70:L70" si="33">SUM(J63:J69)</f>
        <v>486.72999999999996</v>
      </c>
      <c r="K70" s="24"/>
      <c r="L70" s="18">
        <f t="shared" si="33"/>
        <v>124.32</v>
      </c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2"/>
      <c r="B72" s="14"/>
      <c r="C72" s="10"/>
      <c r="D72" s="6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5">
      <c r="A73" s="22"/>
      <c r="B73" s="14"/>
      <c r="C73" s="10"/>
      <c r="D73" s="6" t="s">
        <v>28</v>
      </c>
      <c r="E73" s="38"/>
      <c r="F73" s="39"/>
      <c r="G73" s="39"/>
      <c r="H73" s="39"/>
      <c r="I73" s="39"/>
      <c r="J73" s="39"/>
      <c r="K73" s="40"/>
      <c r="L73" s="39"/>
    </row>
    <row r="74" spans="1:12" ht="15">
      <c r="A74" s="22"/>
      <c r="B74" s="14"/>
      <c r="C74" s="10"/>
      <c r="D74" s="6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5">
      <c r="A75" s="22"/>
      <c r="B75" s="14"/>
      <c r="C75" s="10"/>
      <c r="D75" s="6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5">
      <c r="A76" s="22"/>
      <c r="B76" s="14"/>
      <c r="C76" s="10"/>
      <c r="D76" s="6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5">
      <c r="A77" s="22"/>
      <c r="B77" s="14"/>
      <c r="C77" s="10"/>
      <c r="D77" s="6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92" t="s">
        <v>4</v>
      </c>
      <c r="D81" s="93"/>
      <c r="E81" s="30"/>
      <c r="F81" s="31">
        <f>F70+F80</f>
        <v>500</v>
      </c>
      <c r="G81" s="31">
        <f t="shared" ref="G81" si="38">G70+G80</f>
        <v>18.89</v>
      </c>
      <c r="H81" s="31">
        <f t="shared" ref="H81" si="39">H70+H80</f>
        <v>16.8</v>
      </c>
      <c r="I81" s="31">
        <f t="shared" ref="I81" si="40">I70+I80</f>
        <v>73.900000000000006</v>
      </c>
      <c r="J81" s="31">
        <f t="shared" ref="J81:L81" si="41">J70+J80</f>
        <v>486.72999999999996</v>
      </c>
      <c r="K81" s="31"/>
      <c r="L81" s="31">
        <f t="shared" si="41"/>
        <v>124.32</v>
      </c>
    </row>
    <row r="82" spans="1:12" ht="31.5">
      <c r="A82" s="19">
        <v>1</v>
      </c>
      <c r="B82" s="20">
        <v>5</v>
      </c>
      <c r="C82" s="21" t="s">
        <v>20</v>
      </c>
      <c r="D82" s="50" t="s">
        <v>21</v>
      </c>
      <c r="E82" s="70" t="s">
        <v>61</v>
      </c>
      <c r="F82" s="71">
        <v>160</v>
      </c>
      <c r="G82" s="72">
        <v>10.86</v>
      </c>
      <c r="H82" s="72">
        <v>11.92</v>
      </c>
      <c r="I82" s="72">
        <v>27.76</v>
      </c>
      <c r="J82" s="72">
        <v>206</v>
      </c>
      <c r="K82" s="71">
        <v>175</v>
      </c>
      <c r="L82" s="54"/>
    </row>
    <row r="83" spans="1:12" ht="15.75">
      <c r="A83" s="22"/>
      <c r="B83" s="14"/>
      <c r="C83" s="10"/>
      <c r="D83" s="50" t="s">
        <v>23</v>
      </c>
      <c r="E83" s="70" t="s">
        <v>62</v>
      </c>
      <c r="F83" s="71">
        <v>50</v>
      </c>
      <c r="G83" s="72">
        <v>5</v>
      </c>
      <c r="H83" s="72">
        <v>4.4000000000000004</v>
      </c>
      <c r="I83" s="72">
        <v>25.2</v>
      </c>
      <c r="J83" s="72">
        <v>156</v>
      </c>
      <c r="K83" s="71">
        <v>2</v>
      </c>
      <c r="L83" s="55"/>
    </row>
    <row r="84" spans="1:12" ht="15.75">
      <c r="A84" s="22"/>
      <c r="B84" s="14"/>
      <c r="C84" s="10"/>
      <c r="D84" s="51" t="s">
        <v>22</v>
      </c>
      <c r="E84" s="70" t="s">
        <v>53</v>
      </c>
      <c r="F84" s="71">
        <v>200</v>
      </c>
      <c r="G84" s="72">
        <v>0.2</v>
      </c>
      <c r="H84" s="72">
        <v>0</v>
      </c>
      <c r="I84" s="72">
        <v>15</v>
      </c>
      <c r="J84" s="72">
        <v>58</v>
      </c>
      <c r="K84" s="71">
        <v>685</v>
      </c>
      <c r="L84" s="55"/>
    </row>
    <row r="85" spans="1:12" ht="15.75">
      <c r="A85" s="22"/>
      <c r="B85" s="14"/>
      <c r="C85" s="10"/>
      <c r="D85" s="51" t="s">
        <v>24</v>
      </c>
      <c r="E85" s="70" t="s">
        <v>42</v>
      </c>
      <c r="F85" s="71">
        <v>120</v>
      </c>
      <c r="G85" s="72">
        <v>0.6</v>
      </c>
      <c r="H85" s="72">
        <v>0.6</v>
      </c>
      <c r="I85" s="72">
        <v>14.3</v>
      </c>
      <c r="J85" s="72">
        <v>68.400000000000006</v>
      </c>
      <c r="K85" s="71">
        <v>338</v>
      </c>
      <c r="L85" s="55">
        <v>124.32</v>
      </c>
    </row>
    <row r="86" spans="1:12" ht="18" customHeight="1">
      <c r="A86" s="22"/>
      <c r="B86" s="14"/>
      <c r="C86" s="10"/>
      <c r="D86" s="52"/>
      <c r="E86" s="81"/>
      <c r="F86" s="82"/>
      <c r="G86" s="83"/>
      <c r="H86" s="83"/>
      <c r="I86" s="83"/>
      <c r="J86" s="83"/>
      <c r="K86" s="82"/>
      <c r="L86" s="55"/>
    </row>
    <row r="87" spans="1:12" ht="15">
      <c r="A87" s="22"/>
      <c r="B87" s="14"/>
      <c r="C87" s="10"/>
      <c r="D87" s="5"/>
      <c r="E87" s="47"/>
      <c r="F87" s="48"/>
      <c r="G87" s="48"/>
      <c r="H87" s="48"/>
      <c r="I87" s="48"/>
      <c r="J87" s="48"/>
      <c r="K87" s="49"/>
      <c r="L87" s="39"/>
    </row>
    <row r="88" spans="1:12" ht="1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42">SUM(G82:G88)</f>
        <v>16.66</v>
      </c>
      <c r="H89" s="18">
        <f t="shared" ref="H89" si="43">SUM(H82:H88)</f>
        <v>16.920000000000002</v>
      </c>
      <c r="I89" s="18">
        <f t="shared" ref="I89" si="44">SUM(I82:I88)</f>
        <v>82.26</v>
      </c>
      <c r="J89" s="18">
        <f t="shared" ref="J89:L89" si="45">SUM(J82:J88)</f>
        <v>488.4</v>
      </c>
      <c r="K89" s="24"/>
      <c r="L89" s="18">
        <f t="shared" si="45"/>
        <v>124.32</v>
      </c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2"/>
      <c r="B91" s="14"/>
      <c r="C91" s="10"/>
      <c r="D91" s="6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5">
      <c r="A92" s="22"/>
      <c r="B92" s="14"/>
      <c r="C92" s="10"/>
      <c r="D92" s="6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5">
      <c r="A93" s="22"/>
      <c r="B93" s="14"/>
      <c r="C93" s="10"/>
      <c r="D93" s="6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5">
      <c r="A94" s="22"/>
      <c r="B94" s="14"/>
      <c r="C94" s="10"/>
      <c r="D94" s="6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5">
      <c r="A95" s="22"/>
      <c r="B95" s="14"/>
      <c r="C95" s="10"/>
      <c r="D95" s="6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5">
      <c r="A96" s="22"/>
      <c r="B96" s="14"/>
      <c r="C96" s="10"/>
      <c r="D96" s="6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92" t="s">
        <v>4</v>
      </c>
      <c r="D100" s="93"/>
      <c r="E100" s="30"/>
      <c r="F100" s="31">
        <f>F89+F99</f>
        <v>530</v>
      </c>
      <c r="G100" s="31">
        <f t="shared" ref="G100" si="50">G89+G99</f>
        <v>16.66</v>
      </c>
      <c r="H100" s="31">
        <f t="shared" ref="H100" si="51">H89+H99</f>
        <v>16.920000000000002</v>
      </c>
      <c r="I100" s="31">
        <f t="shared" ref="I100" si="52">I89+I99</f>
        <v>82.26</v>
      </c>
      <c r="J100" s="31">
        <f t="shared" ref="J100:L100" si="53">J89+J99</f>
        <v>488.4</v>
      </c>
      <c r="K100" s="31"/>
      <c r="L100" s="31">
        <f t="shared" si="53"/>
        <v>124.32</v>
      </c>
    </row>
    <row r="101" spans="1:12" ht="15.75">
      <c r="A101" s="19">
        <v>2</v>
      </c>
      <c r="B101" s="20">
        <v>1</v>
      </c>
      <c r="C101" s="21" t="s">
        <v>20</v>
      </c>
      <c r="D101" s="50" t="s">
        <v>21</v>
      </c>
      <c r="E101" s="70" t="s">
        <v>63</v>
      </c>
      <c r="F101" s="71">
        <v>160</v>
      </c>
      <c r="G101" s="72">
        <v>7.2</v>
      </c>
      <c r="H101" s="72">
        <v>8.6999999999999993</v>
      </c>
      <c r="I101" s="72">
        <v>33.81</v>
      </c>
      <c r="J101" s="72">
        <v>211.64</v>
      </c>
      <c r="K101" s="71">
        <v>181</v>
      </c>
      <c r="L101" s="54"/>
    </row>
    <row r="102" spans="1:12" ht="15.75">
      <c r="A102" s="22"/>
      <c r="B102" s="14"/>
      <c r="C102" s="10"/>
      <c r="D102" s="51" t="s">
        <v>23</v>
      </c>
      <c r="E102" s="70" t="s">
        <v>52</v>
      </c>
      <c r="F102" s="71">
        <v>50</v>
      </c>
      <c r="G102" s="72">
        <v>5.8</v>
      </c>
      <c r="H102" s="72">
        <v>8</v>
      </c>
      <c r="I102" s="72">
        <v>11.6</v>
      </c>
      <c r="J102" s="72">
        <v>147</v>
      </c>
      <c r="K102" s="71">
        <v>3</v>
      </c>
      <c r="L102" s="55"/>
    </row>
    <row r="103" spans="1:12" ht="15.75">
      <c r="A103" s="22"/>
      <c r="B103" s="14"/>
      <c r="C103" s="10"/>
      <c r="D103" s="51" t="s">
        <v>22</v>
      </c>
      <c r="E103" s="70" t="s">
        <v>51</v>
      </c>
      <c r="F103" s="71">
        <v>200</v>
      </c>
      <c r="G103" s="72">
        <v>3.16</v>
      </c>
      <c r="H103" s="72">
        <v>2.66</v>
      </c>
      <c r="I103" s="72">
        <v>15.94</v>
      </c>
      <c r="J103" s="72">
        <v>100.6</v>
      </c>
      <c r="K103" s="71">
        <v>379</v>
      </c>
      <c r="L103" s="55"/>
    </row>
    <row r="104" spans="1:12" ht="15.75">
      <c r="A104" s="22"/>
      <c r="B104" s="14"/>
      <c r="C104" s="10"/>
      <c r="D104" s="52" t="s">
        <v>24</v>
      </c>
      <c r="E104" s="70" t="s">
        <v>42</v>
      </c>
      <c r="F104" s="71">
        <v>120</v>
      </c>
      <c r="G104" s="72">
        <v>0.6</v>
      </c>
      <c r="H104" s="72">
        <v>0.6</v>
      </c>
      <c r="I104" s="72">
        <v>14.3</v>
      </c>
      <c r="J104" s="72">
        <v>68.400000000000006</v>
      </c>
      <c r="K104" s="71">
        <v>338</v>
      </c>
      <c r="L104" s="55">
        <v>124.32</v>
      </c>
    </row>
    <row r="105" spans="1:12" ht="15">
      <c r="A105" s="22"/>
      <c r="B105" s="14"/>
      <c r="C105" s="10"/>
      <c r="D105" s="50"/>
      <c r="E105" s="38"/>
      <c r="F105" s="39"/>
      <c r="G105" s="39"/>
      <c r="H105" s="39"/>
      <c r="I105" s="39"/>
      <c r="J105" s="39"/>
      <c r="K105" s="39"/>
      <c r="L105" s="55"/>
    </row>
    <row r="106" spans="1:12" ht="15">
      <c r="A106" s="22"/>
      <c r="B106" s="14"/>
      <c r="C106" s="10"/>
      <c r="D106" s="58"/>
      <c r="E106" s="38"/>
      <c r="F106" s="39"/>
      <c r="G106" s="39"/>
      <c r="H106" s="39"/>
      <c r="I106" s="39"/>
      <c r="J106" s="39"/>
      <c r="K106" s="39"/>
      <c r="L106" s="55"/>
    </row>
    <row r="107" spans="1:12" ht="1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3"/>
      <c r="B108" s="16"/>
      <c r="C108" s="7"/>
      <c r="D108" s="17" t="s">
        <v>33</v>
      </c>
      <c r="E108" s="8"/>
      <c r="F108" s="18">
        <f>SUM(F101:F107)</f>
        <v>530</v>
      </c>
      <c r="G108" s="18">
        <f t="shared" ref="G108:J108" si="54">SUM(G101:G107)</f>
        <v>16.760000000000002</v>
      </c>
      <c r="H108" s="18">
        <f t="shared" si="54"/>
        <v>19.96</v>
      </c>
      <c r="I108" s="18">
        <f t="shared" si="54"/>
        <v>75.650000000000006</v>
      </c>
      <c r="J108" s="18">
        <f t="shared" si="54"/>
        <v>527.64</v>
      </c>
      <c r="K108" s="24"/>
      <c r="L108" s="18">
        <f t="shared" ref="L108" si="55">SUM(L101:L107)</f>
        <v>124.32</v>
      </c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2"/>
      <c r="B110" s="14"/>
      <c r="C110" s="10"/>
      <c r="D110" s="6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>
      <c r="A111" s="22"/>
      <c r="B111" s="14"/>
      <c r="C111" s="10"/>
      <c r="D111" s="6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>
      <c r="A112" s="22"/>
      <c r="B112" s="14"/>
      <c r="C112" s="10"/>
      <c r="D112" s="6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2"/>
      <c r="B113" s="14"/>
      <c r="C113" s="10"/>
      <c r="D113" s="6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2"/>
      <c r="B114" s="14"/>
      <c r="C114" s="10"/>
      <c r="D114" s="6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2"/>
      <c r="B115" s="14"/>
      <c r="C115" s="10"/>
      <c r="D115" s="6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92" t="s">
        <v>4</v>
      </c>
      <c r="D119" s="93"/>
      <c r="E119" s="30"/>
      <c r="F119" s="31">
        <f>F108+F118</f>
        <v>530</v>
      </c>
      <c r="G119" s="31">
        <f t="shared" ref="G119" si="58">G108+G118</f>
        <v>16.760000000000002</v>
      </c>
      <c r="H119" s="31">
        <f t="shared" ref="H119" si="59">H108+H118</f>
        <v>19.96</v>
      </c>
      <c r="I119" s="31">
        <f t="shared" ref="I119" si="60">I108+I118</f>
        <v>75.650000000000006</v>
      </c>
      <c r="J119" s="31">
        <f t="shared" ref="J119:L119" si="61">J108+J118</f>
        <v>527.64</v>
      </c>
      <c r="K119" s="31"/>
      <c r="L119" s="31">
        <f t="shared" si="61"/>
        <v>124.32</v>
      </c>
    </row>
    <row r="120" spans="1:12" ht="31.5">
      <c r="A120" s="13">
        <v>2</v>
      </c>
      <c r="B120" s="14">
        <v>2</v>
      </c>
      <c r="C120" s="21" t="s">
        <v>20</v>
      </c>
      <c r="D120" s="50" t="s">
        <v>26</v>
      </c>
      <c r="E120" s="84" t="s">
        <v>64</v>
      </c>
      <c r="F120" s="71">
        <v>60</v>
      </c>
      <c r="G120" s="72">
        <v>0.9</v>
      </c>
      <c r="H120" s="72">
        <v>4.3</v>
      </c>
      <c r="I120" s="72">
        <v>3.75</v>
      </c>
      <c r="J120" s="72">
        <v>57.7</v>
      </c>
      <c r="K120" s="73" t="s">
        <v>65</v>
      </c>
      <c r="L120" s="54"/>
    </row>
    <row r="121" spans="1:12" ht="47.25">
      <c r="A121" s="13"/>
      <c r="B121" s="14"/>
      <c r="C121" s="10"/>
      <c r="D121" s="51" t="s">
        <v>21</v>
      </c>
      <c r="E121" s="70" t="s">
        <v>67</v>
      </c>
      <c r="F121" s="71">
        <v>120</v>
      </c>
      <c r="G121" s="72">
        <v>9</v>
      </c>
      <c r="H121" s="72">
        <v>8.6999999999999993</v>
      </c>
      <c r="I121" s="72">
        <v>20.2</v>
      </c>
      <c r="J121" s="72">
        <v>205.6</v>
      </c>
      <c r="K121" s="71" t="s">
        <v>66</v>
      </c>
      <c r="L121" s="55"/>
    </row>
    <row r="122" spans="1:12" ht="15.75">
      <c r="A122" s="13"/>
      <c r="B122" s="14"/>
      <c r="C122" s="10"/>
      <c r="D122" s="51" t="s">
        <v>21</v>
      </c>
      <c r="E122" s="70" t="s">
        <v>43</v>
      </c>
      <c r="F122" s="71">
        <v>150</v>
      </c>
      <c r="G122" s="72">
        <v>3.99</v>
      </c>
      <c r="H122" s="72">
        <v>4.5</v>
      </c>
      <c r="I122" s="72">
        <v>17.72</v>
      </c>
      <c r="J122" s="72">
        <v>125.9</v>
      </c>
      <c r="K122" s="71">
        <v>303</v>
      </c>
      <c r="L122" s="55"/>
    </row>
    <row r="123" spans="1:12" ht="17.25" customHeight="1">
      <c r="A123" s="13"/>
      <c r="B123" s="14"/>
      <c r="C123" s="10"/>
      <c r="D123" s="51" t="s">
        <v>22</v>
      </c>
      <c r="E123" s="70" t="s">
        <v>58</v>
      </c>
      <c r="F123" s="71">
        <v>200</v>
      </c>
      <c r="G123" s="72">
        <v>0.3</v>
      </c>
      <c r="H123" s="72">
        <v>0</v>
      </c>
      <c r="I123" s="72">
        <v>16</v>
      </c>
      <c r="J123" s="72">
        <v>66.400000000000006</v>
      </c>
      <c r="K123" s="71">
        <v>53</v>
      </c>
      <c r="L123" s="55">
        <v>124.32</v>
      </c>
    </row>
    <row r="124" spans="1:12" ht="15.75">
      <c r="A124" s="13"/>
      <c r="B124" s="14"/>
      <c r="C124" s="10"/>
      <c r="D124" s="52" t="s">
        <v>23</v>
      </c>
      <c r="E124" s="70" t="s">
        <v>50</v>
      </c>
      <c r="F124" s="71">
        <v>30</v>
      </c>
      <c r="G124" s="72">
        <v>2.37</v>
      </c>
      <c r="H124" s="72">
        <v>0.3</v>
      </c>
      <c r="I124" s="72">
        <v>14.49</v>
      </c>
      <c r="J124" s="72">
        <v>70.900000000000006</v>
      </c>
      <c r="K124" s="71">
        <v>6</v>
      </c>
      <c r="L124" s="55"/>
    </row>
    <row r="125" spans="1:12" ht="15.75">
      <c r="A125" s="13"/>
      <c r="B125" s="14"/>
      <c r="C125" s="10"/>
      <c r="D125" s="5"/>
      <c r="E125" s="70"/>
      <c r="F125" s="71"/>
      <c r="G125" s="72"/>
      <c r="H125" s="72"/>
      <c r="I125" s="72"/>
      <c r="J125" s="72"/>
      <c r="K125" s="71"/>
      <c r="L125" s="39"/>
    </row>
    <row r="126" spans="1:12" ht="15">
      <c r="A126" s="13"/>
      <c r="B126" s="14"/>
      <c r="C126" s="10"/>
      <c r="D126" s="5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5"/>
      <c r="B127" s="16"/>
      <c r="C127" s="7"/>
      <c r="D127" s="17" t="s">
        <v>33</v>
      </c>
      <c r="E127" s="8"/>
      <c r="F127" s="18">
        <f>SUM(F120:F126)</f>
        <v>560</v>
      </c>
      <c r="G127" s="18">
        <f t="shared" ref="G127:J127" si="62">SUM(G120:G126)</f>
        <v>16.560000000000002</v>
      </c>
      <c r="H127" s="18">
        <f t="shared" si="62"/>
        <v>17.8</v>
      </c>
      <c r="I127" s="18">
        <f t="shared" si="62"/>
        <v>72.16</v>
      </c>
      <c r="J127" s="18">
        <f t="shared" si="62"/>
        <v>526.5</v>
      </c>
      <c r="K127" s="24"/>
      <c r="L127" s="18">
        <f t="shared" ref="L127" si="63">SUM(L120:L126)</f>
        <v>124.32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3"/>
      <c r="B129" s="14"/>
      <c r="C129" s="10"/>
      <c r="D129" s="6" t="s">
        <v>27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>
      <c r="A130" s="13"/>
      <c r="B130" s="14"/>
      <c r="C130" s="10"/>
      <c r="D130" s="6" t="s">
        <v>28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13"/>
      <c r="B131" s="14"/>
      <c r="C131" s="10"/>
      <c r="D131" s="6" t="s">
        <v>29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13"/>
      <c r="B132" s="14"/>
      <c r="C132" s="10"/>
      <c r="D132" s="6" t="s">
        <v>30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>
      <c r="A133" s="13"/>
      <c r="B133" s="14"/>
      <c r="C133" s="10"/>
      <c r="D133" s="6" t="s">
        <v>31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>
      <c r="A134" s="13"/>
      <c r="B134" s="14"/>
      <c r="C134" s="10"/>
      <c r="D134" s="6" t="s">
        <v>32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92" t="s">
        <v>4</v>
      </c>
      <c r="D138" s="93"/>
      <c r="E138" s="30"/>
      <c r="F138" s="31">
        <f>F127+F137</f>
        <v>560</v>
      </c>
      <c r="G138" s="31">
        <f t="shared" ref="G138" si="66">G127+G137</f>
        <v>16.560000000000002</v>
      </c>
      <c r="H138" s="31">
        <f t="shared" ref="H138" si="67">H127+H137</f>
        <v>17.8</v>
      </c>
      <c r="I138" s="31">
        <f t="shared" ref="I138" si="68">I127+I137</f>
        <v>72.16</v>
      </c>
      <c r="J138" s="31">
        <f t="shared" ref="J138:L138" si="69">J127+J137</f>
        <v>526.5</v>
      </c>
      <c r="K138" s="31"/>
      <c r="L138" s="31">
        <f t="shared" si="69"/>
        <v>124.32</v>
      </c>
    </row>
    <row r="139" spans="1:12" ht="31.5">
      <c r="A139" s="19">
        <v>2</v>
      </c>
      <c r="B139" s="20">
        <v>3</v>
      </c>
      <c r="C139" s="21" t="s">
        <v>20</v>
      </c>
      <c r="D139" s="50" t="s">
        <v>26</v>
      </c>
      <c r="E139" s="74" t="s">
        <v>68</v>
      </c>
      <c r="F139" s="75">
        <v>60</v>
      </c>
      <c r="G139" s="78">
        <v>0.41</v>
      </c>
      <c r="H139" s="79">
        <v>0.1</v>
      </c>
      <c r="I139" s="78">
        <v>0.84</v>
      </c>
      <c r="J139" s="79">
        <v>5</v>
      </c>
      <c r="K139" s="80">
        <v>1</v>
      </c>
      <c r="L139" s="54"/>
    </row>
    <row r="140" spans="1:12" ht="15.75">
      <c r="A140" s="22"/>
      <c r="B140" s="14"/>
      <c r="C140" s="10"/>
      <c r="D140" s="50" t="s">
        <v>21</v>
      </c>
      <c r="E140" s="70" t="s">
        <v>69</v>
      </c>
      <c r="F140" s="71">
        <v>200</v>
      </c>
      <c r="G140" s="72">
        <v>11.92</v>
      </c>
      <c r="H140" s="72">
        <v>18.100000000000001</v>
      </c>
      <c r="I140" s="72">
        <v>45.3</v>
      </c>
      <c r="J140" s="72">
        <v>305</v>
      </c>
      <c r="K140" s="71">
        <v>259</v>
      </c>
      <c r="L140" s="55"/>
    </row>
    <row r="141" spans="1:12" ht="15.75">
      <c r="A141" s="22"/>
      <c r="B141" s="14"/>
      <c r="C141" s="10"/>
      <c r="D141" s="51" t="s">
        <v>22</v>
      </c>
      <c r="E141" s="70" t="s">
        <v>53</v>
      </c>
      <c r="F141" s="71">
        <v>200</v>
      </c>
      <c r="G141" s="72">
        <v>0.2</v>
      </c>
      <c r="H141" s="72">
        <v>0</v>
      </c>
      <c r="I141" s="72">
        <v>15</v>
      </c>
      <c r="J141" s="72">
        <v>58</v>
      </c>
      <c r="K141" s="71">
        <v>685</v>
      </c>
      <c r="L141" s="55"/>
    </row>
    <row r="142" spans="1:12" ht="15.75" customHeight="1">
      <c r="A142" s="22"/>
      <c r="B142" s="14"/>
      <c r="C142" s="10"/>
      <c r="D142" s="52" t="s">
        <v>23</v>
      </c>
      <c r="E142" s="70" t="s">
        <v>50</v>
      </c>
      <c r="F142" s="71">
        <v>50</v>
      </c>
      <c r="G142" s="72">
        <v>3.95</v>
      </c>
      <c r="H142" s="72">
        <v>0.5</v>
      </c>
      <c r="I142" s="72">
        <v>21.15</v>
      </c>
      <c r="J142" s="72">
        <v>116.33</v>
      </c>
      <c r="K142" s="71">
        <v>6</v>
      </c>
      <c r="L142" s="55">
        <v>124.32</v>
      </c>
    </row>
    <row r="143" spans="1:12" ht="15.75">
      <c r="A143" s="22"/>
      <c r="B143" s="14"/>
      <c r="C143" s="10"/>
      <c r="D143" s="52"/>
      <c r="E143" s="62"/>
      <c r="F143" s="63"/>
      <c r="G143" s="64"/>
      <c r="H143" s="64"/>
      <c r="I143" s="64"/>
      <c r="J143" s="64"/>
      <c r="K143" s="63"/>
      <c r="L143" s="55"/>
    </row>
    <row r="144" spans="1:12" ht="15">
      <c r="A144" s="22"/>
      <c r="B144" s="14"/>
      <c r="C144" s="10"/>
      <c r="D144" s="5"/>
      <c r="E144" s="47"/>
      <c r="F144" s="48"/>
      <c r="G144" s="48"/>
      <c r="H144" s="48"/>
      <c r="I144" s="48"/>
      <c r="J144" s="48"/>
      <c r="K144" s="49"/>
      <c r="L144" s="39"/>
    </row>
    <row r="145" spans="1:12" ht="15">
      <c r="A145" s="22"/>
      <c r="B145" s="14"/>
      <c r="C145" s="10"/>
      <c r="D145" s="5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J146" si="70">SUM(G139:G145)</f>
        <v>16.48</v>
      </c>
      <c r="H146" s="18">
        <f t="shared" si="70"/>
        <v>18.700000000000003</v>
      </c>
      <c r="I146" s="18">
        <f t="shared" si="70"/>
        <v>82.289999999999992</v>
      </c>
      <c r="J146" s="18">
        <f t="shared" si="70"/>
        <v>484.33</v>
      </c>
      <c r="K146" s="24"/>
      <c r="L146" s="18">
        <f t="shared" ref="L146" si="71">SUM(L139:L145)</f>
        <v>124.32</v>
      </c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2"/>
      <c r="B148" s="14"/>
      <c r="C148" s="10"/>
      <c r="D148" s="6" t="s">
        <v>27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>
      <c r="A149" s="22"/>
      <c r="B149" s="14"/>
      <c r="C149" s="10"/>
      <c r="D149" s="6" t="s">
        <v>28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>
      <c r="A150" s="22"/>
      <c r="B150" s="14"/>
      <c r="C150" s="10"/>
      <c r="D150" s="6" t="s">
        <v>29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22"/>
      <c r="B151" s="14"/>
      <c r="C151" s="10"/>
      <c r="D151" s="6" t="s">
        <v>30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22"/>
      <c r="B152" s="14"/>
      <c r="C152" s="10"/>
      <c r="D152" s="6" t="s">
        <v>31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>
      <c r="A153" s="22"/>
      <c r="B153" s="14"/>
      <c r="C153" s="10"/>
      <c r="D153" s="6" t="s">
        <v>32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92" t="s">
        <v>4</v>
      </c>
      <c r="D157" s="93"/>
      <c r="E157" s="30"/>
      <c r="F157" s="31">
        <f>F146+F156</f>
        <v>510</v>
      </c>
      <c r="G157" s="31">
        <f t="shared" ref="G157" si="74">G146+G156</f>
        <v>16.48</v>
      </c>
      <c r="H157" s="31">
        <f t="shared" ref="H157" si="75">H146+H156</f>
        <v>18.700000000000003</v>
      </c>
      <c r="I157" s="31">
        <f t="shared" ref="I157" si="76">I146+I156</f>
        <v>82.289999999999992</v>
      </c>
      <c r="J157" s="31">
        <f t="shared" ref="J157:L157" si="77">J146+J156</f>
        <v>484.33</v>
      </c>
      <c r="K157" s="31"/>
      <c r="L157" s="31">
        <f t="shared" si="77"/>
        <v>124.32</v>
      </c>
    </row>
    <row r="158" spans="1:12" ht="31.5">
      <c r="A158" s="19">
        <v>2</v>
      </c>
      <c r="B158" s="20">
        <v>4</v>
      </c>
      <c r="C158" s="21" t="s">
        <v>20</v>
      </c>
      <c r="D158" s="50" t="s">
        <v>21</v>
      </c>
      <c r="E158" s="70" t="s">
        <v>71</v>
      </c>
      <c r="F158" s="71">
        <v>120</v>
      </c>
      <c r="G158" s="72">
        <v>11.3</v>
      </c>
      <c r="H158" s="72">
        <v>12.1</v>
      </c>
      <c r="I158" s="72">
        <v>14.6</v>
      </c>
      <c r="J158" s="72">
        <v>205.6</v>
      </c>
      <c r="K158" s="71" t="s">
        <v>70</v>
      </c>
      <c r="L158" s="54"/>
    </row>
    <row r="159" spans="1:12" ht="15.75">
      <c r="A159" s="22"/>
      <c r="B159" s="14"/>
      <c r="C159" s="10"/>
      <c r="D159" s="50" t="s">
        <v>21</v>
      </c>
      <c r="E159" s="70" t="s">
        <v>44</v>
      </c>
      <c r="F159" s="71">
        <v>150</v>
      </c>
      <c r="G159" s="72">
        <v>3.7</v>
      </c>
      <c r="H159" s="72">
        <v>5.7</v>
      </c>
      <c r="I159" s="72">
        <v>28.2</v>
      </c>
      <c r="J159" s="72">
        <v>195.7</v>
      </c>
      <c r="K159" s="71">
        <v>203</v>
      </c>
      <c r="L159" s="55"/>
    </row>
    <row r="160" spans="1:12" ht="15.75">
      <c r="A160" s="22"/>
      <c r="B160" s="14"/>
      <c r="C160" s="10"/>
      <c r="D160" s="51" t="s">
        <v>22</v>
      </c>
      <c r="E160" s="70" t="s">
        <v>41</v>
      </c>
      <c r="F160" s="71">
        <v>200</v>
      </c>
      <c r="G160" s="72">
        <v>0.3</v>
      </c>
      <c r="H160" s="72">
        <v>0</v>
      </c>
      <c r="I160" s="72">
        <v>15.2</v>
      </c>
      <c r="J160" s="72">
        <v>60</v>
      </c>
      <c r="K160" s="71">
        <v>686</v>
      </c>
      <c r="L160" s="55"/>
    </row>
    <row r="161" spans="1:12" ht="15.75">
      <c r="A161" s="22"/>
      <c r="B161" s="14"/>
      <c r="C161" s="10"/>
      <c r="D161" s="85" t="s">
        <v>23</v>
      </c>
      <c r="E161" s="70" t="s">
        <v>50</v>
      </c>
      <c r="F161" s="71">
        <v>30</v>
      </c>
      <c r="G161" s="72">
        <v>2.37</v>
      </c>
      <c r="H161" s="72">
        <v>0.3</v>
      </c>
      <c r="I161" s="72">
        <v>14.49</v>
      </c>
      <c r="J161" s="72">
        <v>70.900000000000006</v>
      </c>
      <c r="K161" s="71">
        <v>6</v>
      </c>
      <c r="L161" s="55">
        <v>124.32</v>
      </c>
    </row>
    <row r="162" spans="1:12" ht="15.75">
      <c r="A162" s="22"/>
      <c r="B162" s="14"/>
      <c r="C162" s="10"/>
      <c r="D162" s="59"/>
      <c r="E162" s="62"/>
      <c r="F162" s="63"/>
      <c r="G162" s="64"/>
      <c r="H162" s="64"/>
      <c r="I162" s="64"/>
      <c r="J162" s="64"/>
      <c r="K162" s="63"/>
      <c r="L162" s="55"/>
    </row>
    <row r="163" spans="1:12" ht="15">
      <c r="A163" s="22"/>
      <c r="B163" s="14"/>
      <c r="C163" s="10"/>
      <c r="D163" s="5"/>
      <c r="E163" s="47"/>
      <c r="F163" s="48"/>
      <c r="G163" s="48"/>
      <c r="H163" s="48"/>
      <c r="I163" s="48"/>
      <c r="J163" s="48"/>
      <c r="K163" s="49"/>
      <c r="L163" s="39"/>
    </row>
    <row r="164" spans="1:12" ht="1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3"/>
      <c r="B165" s="16"/>
      <c r="C165" s="7"/>
      <c r="D165" s="17" t="s">
        <v>33</v>
      </c>
      <c r="E165" s="8"/>
      <c r="F165" s="18">
        <f>SUM(F158:F164)</f>
        <v>500</v>
      </c>
      <c r="G165" s="18">
        <f t="shared" ref="G165:J165" si="78">SUM(G158:G164)</f>
        <v>17.670000000000002</v>
      </c>
      <c r="H165" s="18">
        <f t="shared" si="78"/>
        <v>18.100000000000001</v>
      </c>
      <c r="I165" s="18">
        <f t="shared" si="78"/>
        <v>72.489999999999995</v>
      </c>
      <c r="J165" s="18">
        <f t="shared" si="78"/>
        <v>532.19999999999993</v>
      </c>
      <c r="K165" s="24"/>
      <c r="L165" s="18">
        <f t="shared" ref="L165" si="79">SUM(L158:L164)</f>
        <v>124.32</v>
      </c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>
      <c r="A167" s="22"/>
      <c r="B167" s="14"/>
      <c r="C167" s="10"/>
      <c r="D167" s="6" t="s">
        <v>27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>
      <c r="A168" s="22"/>
      <c r="B168" s="14"/>
      <c r="C168" s="10"/>
      <c r="D168" s="6" t="s">
        <v>28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>
      <c r="A169" s="22"/>
      <c r="B169" s="14"/>
      <c r="C169" s="10"/>
      <c r="D169" s="6" t="s">
        <v>29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>
      <c r="A170" s="22"/>
      <c r="B170" s="14"/>
      <c r="C170" s="10"/>
      <c r="D170" s="6" t="s">
        <v>30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2"/>
      <c r="B171" s="14"/>
      <c r="C171" s="10"/>
      <c r="D171" s="6" t="s">
        <v>31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>
      <c r="A172" s="22"/>
      <c r="B172" s="14"/>
      <c r="C172" s="10"/>
      <c r="D172" s="6" t="s">
        <v>32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92" t="s">
        <v>4</v>
      </c>
      <c r="D176" s="93"/>
      <c r="E176" s="30"/>
      <c r="F176" s="31">
        <f>F165+F175</f>
        <v>500</v>
      </c>
      <c r="G176" s="31">
        <f t="shared" ref="G176" si="82">G165+G175</f>
        <v>17.670000000000002</v>
      </c>
      <c r="H176" s="31">
        <f t="shared" ref="H176" si="83">H165+H175</f>
        <v>18.100000000000001</v>
      </c>
      <c r="I176" s="31">
        <f t="shared" ref="I176" si="84">I165+I175</f>
        <v>72.489999999999995</v>
      </c>
      <c r="J176" s="31">
        <f t="shared" ref="J176:L176" si="85">J165+J175</f>
        <v>532.19999999999993</v>
      </c>
      <c r="K176" s="31"/>
      <c r="L176" s="31">
        <f t="shared" si="85"/>
        <v>124.32</v>
      </c>
    </row>
    <row r="177" spans="1:12" ht="31.5">
      <c r="A177" s="19">
        <v>2</v>
      </c>
      <c r="B177" s="20">
        <v>5</v>
      </c>
      <c r="C177" s="21" t="s">
        <v>20</v>
      </c>
      <c r="D177" s="50" t="s">
        <v>21</v>
      </c>
      <c r="E177" s="74" t="s">
        <v>75</v>
      </c>
      <c r="F177" s="75">
        <v>200</v>
      </c>
      <c r="G177" s="78">
        <v>7.8</v>
      </c>
      <c r="H177" s="79">
        <v>9</v>
      </c>
      <c r="I177" s="79">
        <v>30.2</v>
      </c>
      <c r="J177" s="79">
        <v>225.8</v>
      </c>
      <c r="K177" s="86">
        <v>653</v>
      </c>
      <c r="L177" s="54"/>
    </row>
    <row r="178" spans="1:12" ht="15.75">
      <c r="A178" s="22"/>
      <c r="B178" s="14"/>
      <c r="C178" s="10"/>
      <c r="D178" s="51" t="s">
        <v>23</v>
      </c>
      <c r="E178" s="70" t="s">
        <v>52</v>
      </c>
      <c r="F178" s="71">
        <v>50</v>
      </c>
      <c r="G178" s="72">
        <v>5.8</v>
      </c>
      <c r="H178" s="72">
        <v>8</v>
      </c>
      <c r="I178" s="72">
        <v>11.6</v>
      </c>
      <c r="J178" s="72">
        <v>147</v>
      </c>
      <c r="K178" s="71">
        <v>3</v>
      </c>
      <c r="L178" s="55"/>
    </row>
    <row r="179" spans="1:12" ht="15.75">
      <c r="A179" s="22"/>
      <c r="B179" s="14"/>
      <c r="C179" s="10"/>
      <c r="D179" s="51" t="s">
        <v>22</v>
      </c>
      <c r="E179" s="70" t="s">
        <v>72</v>
      </c>
      <c r="F179" s="71">
        <v>200</v>
      </c>
      <c r="G179" s="72">
        <v>0.2</v>
      </c>
      <c r="H179" s="72">
        <v>0</v>
      </c>
      <c r="I179" s="72">
        <v>9.1999999999999993</v>
      </c>
      <c r="J179" s="72">
        <v>42</v>
      </c>
      <c r="K179" s="71" t="s">
        <v>73</v>
      </c>
      <c r="L179" s="55"/>
    </row>
    <row r="180" spans="1:12" ht="15.75">
      <c r="A180" s="22"/>
      <c r="B180" s="14"/>
      <c r="C180" s="10"/>
      <c r="D180" s="51" t="s">
        <v>23</v>
      </c>
      <c r="E180" s="70" t="s">
        <v>50</v>
      </c>
      <c r="F180" s="71">
        <v>50</v>
      </c>
      <c r="G180" s="72">
        <v>3.95</v>
      </c>
      <c r="H180" s="72">
        <v>0.5</v>
      </c>
      <c r="I180" s="72">
        <v>21.15</v>
      </c>
      <c r="J180" s="72">
        <v>116.33</v>
      </c>
      <c r="K180" s="71">
        <v>6</v>
      </c>
      <c r="L180" s="55">
        <v>124.32</v>
      </c>
    </row>
    <row r="181" spans="1:12" ht="15.75">
      <c r="A181" s="22"/>
      <c r="B181" s="14"/>
      <c r="C181" s="10"/>
      <c r="D181" s="52"/>
      <c r="E181" s="62"/>
      <c r="F181" s="63"/>
      <c r="G181" s="64"/>
      <c r="H181" s="64"/>
      <c r="I181" s="64"/>
      <c r="J181" s="64"/>
      <c r="K181" s="62"/>
      <c r="L181" s="55"/>
    </row>
    <row r="182" spans="1:12" ht="15">
      <c r="A182" s="22"/>
      <c r="B182" s="14"/>
      <c r="C182" s="10"/>
      <c r="D182" s="5"/>
      <c r="E182" s="47"/>
      <c r="F182" s="60"/>
      <c r="G182" s="48"/>
      <c r="H182" s="48"/>
      <c r="I182" s="48"/>
      <c r="J182" s="48"/>
      <c r="K182" s="49"/>
      <c r="L182" s="39"/>
    </row>
    <row r="183" spans="1:12" ht="1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500</v>
      </c>
      <c r="G184" s="18">
        <f t="shared" ref="G184:J184" si="86">SUM(G177:G183)</f>
        <v>17.75</v>
      </c>
      <c r="H184" s="18">
        <f t="shared" si="86"/>
        <v>17.5</v>
      </c>
      <c r="I184" s="18">
        <f t="shared" si="86"/>
        <v>72.150000000000006</v>
      </c>
      <c r="J184" s="18">
        <f t="shared" si="86"/>
        <v>531.13</v>
      </c>
      <c r="K184" s="24"/>
      <c r="L184" s="18">
        <f t="shared" ref="L184" si="87">SUM(L177:L183)</f>
        <v>124.32</v>
      </c>
    </row>
    <row r="185" spans="1:12" ht="1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>
      <c r="A186" s="22"/>
      <c r="B186" s="14"/>
      <c r="C186" s="10"/>
      <c r="D186" s="6" t="s">
        <v>27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>
      <c r="A187" s="22"/>
      <c r="B187" s="14"/>
      <c r="C187" s="10"/>
      <c r="D187" s="6" t="s">
        <v>28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>
      <c r="A188" s="22"/>
      <c r="B188" s="14"/>
      <c r="C188" s="10"/>
      <c r="D188" s="6" t="s">
        <v>29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>
      <c r="A189" s="22"/>
      <c r="B189" s="14"/>
      <c r="C189" s="10"/>
      <c r="D189" s="6" t="s">
        <v>30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>
      <c r="A190" s="22"/>
      <c r="B190" s="14"/>
      <c r="C190" s="10"/>
      <c r="D190" s="6" t="s">
        <v>31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>
      <c r="A191" s="22"/>
      <c r="B191" s="14"/>
      <c r="C191" s="10"/>
      <c r="D191" s="6" t="s">
        <v>32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.75" thickBot="1">
      <c r="A195" s="28">
        <f>A177</f>
        <v>2</v>
      </c>
      <c r="B195" s="29">
        <f>B177</f>
        <v>5</v>
      </c>
      <c r="C195" s="92" t="s">
        <v>4</v>
      </c>
      <c r="D195" s="93"/>
      <c r="E195" s="30"/>
      <c r="F195" s="31">
        <f>F184+F194</f>
        <v>500</v>
      </c>
      <c r="G195" s="31">
        <f t="shared" ref="G195" si="90">G184+G194</f>
        <v>17.75</v>
      </c>
      <c r="H195" s="31">
        <f t="shared" ref="H195" si="91">H184+H194</f>
        <v>17.5</v>
      </c>
      <c r="I195" s="31">
        <f t="shared" ref="I195" si="92">I184+I194</f>
        <v>72.150000000000006</v>
      </c>
      <c r="J195" s="31">
        <f t="shared" ref="J195:L195" si="93">J184+J194</f>
        <v>531.13</v>
      </c>
      <c r="K195" s="31"/>
      <c r="L195" s="31">
        <f t="shared" si="93"/>
        <v>124.32</v>
      </c>
    </row>
    <row r="196" spans="1:12" ht="13.5" thickBot="1">
      <c r="A196" s="26"/>
      <c r="B196" s="27"/>
      <c r="C196" s="94" t="s">
        <v>5</v>
      </c>
      <c r="D196" s="94"/>
      <c r="E196" s="95"/>
      <c r="F196" s="68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17.562000000000001</v>
      </c>
      <c r="H196" s="33">
        <f t="shared" si="94"/>
        <v>17.973999999999997</v>
      </c>
      <c r="I196" s="33">
        <f t="shared" si="94"/>
        <v>75.545999999999992</v>
      </c>
      <c r="J196" s="33">
        <f t="shared" si="94"/>
        <v>518.21600000000001</v>
      </c>
      <c r="K196" s="33"/>
      <c r="L196" s="69">
        <f t="shared" ref="L196" si="95">(L24+L43+L62+L81+L100+L119+L138+L157+L176+L195)/(IF(L24=0,0,1)+IF(L43=0,0,1)+IF(L62=0,0,1)+IF(L81=0,0,1)+IF(L100=0,0,1)+IF(L119=0,0,1)+IF(L138=0,0,1)+IF(L157=0,0,1)+IF(L176=0,0,1)+IF(L195=0,0,1))</f>
        <v>124.31999999999996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2024-08-22T10:14:54Z</cp:lastPrinted>
  <dcterms:created xsi:type="dcterms:W3CDTF">2022-05-16T14:23:56Z</dcterms:created>
  <dcterms:modified xsi:type="dcterms:W3CDTF">2026-01-10T07:44:40Z</dcterms:modified>
</cp:coreProperties>
</file>